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9"/>
  <workbookPr/>
  <mc:AlternateContent xmlns:mc="http://schemas.openxmlformats.org/markup-compatibility/2006">
    <mc:Choice Requires="x15">
      <x15ac:absPath xmlns:x15ac="http://schemas.microsoft.com/office/spreadsheetml/2010/11/ac" url="/Users/kenjones/Documents/MY DOCUMENTS/Ballina Players/"/>
    </mc:Choice>
  </mc:AlternateContent>
  <xr:revisionPtr revIDLastSave="0" documentId="13_ncr:1_{B3B66883-9B84-E84E-9456-E1CA7797E8EC}" xr6:coauthVersionLast="47" xr6:coauthVersionMax="47" xr10:uidLastSave="{00000000-0000-0000-0000-000000000000}"/>
  <bookViews>
    <workbookView xWindow="0" yWindow="500" windowWidth="38400" windowHeight="19700" xr2:uid="{00000000-000D-0000-FFFF-FFFF00000000}"/>
  </bookViews>
  <sheets>
    <sheet name="Profit and Los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3" i="1" l="1"/>
  <c r="C25" i="1"/>
  <c r="C20" i="1" l="1"/>
  <c r="C31" i="1"/>
  <c r="C27" i="1" l="1"/>
  <c r="C55" i="1" s="1"/>
  <c r="C59" i="1" s="1"/>
</calcChain>
</file>

<file path=xl/sharedStrings.xml><?xml version="1.0" encoding="utf-8"?>
<sst xmlns="http://schemas.openxmlformats.org/spreadsheetml/2006/main" count="48" uniqueCount="48">
  <si>
    <t>Profit and Loss</t>
  </si>
  <si>
    <t>The Ballina Players Inc</t>
  </si>
  <si>
    <t>Account</t>
  </si>
  <si>
    <t>2024 5 9 to 5</t>
  </si>
  <si>
    <t>Trading Income</t>
  </si>
  <si>
    <t>Bar Sales</t>
  </si>
  <si>
    <t>Cafe Sales</t>
  </si>
  <si>
    <t>Performance Sale</t>
  </si>
  <si>
    <t>Program Sales</t>
  </si>
  <si>
    <t>Raffles</t>
  </si>
  <si>
    <t>Subscribers Fees</t>
  </si>
  <si>
    <t>Ticket Sales</t>
  </si>
  <si>
    <t>Total Trading Income</t>
  </si>
  <si>
    <t>Cost of Sales</t>
  </si>
  <si>
    <t>Cost of Sales - Tickets</t>
  </si>
  <si>
    <t>Total Cost of Sales</t>
  </si>
  <si>
    <t>Gross Profit</t>
  </si>
  <si>
    <t>Other Income</t>
  </si>
  <si>
    <t>Donations</t>
  </si>
  <si>
    <t>Total Other Income</t>
  </si>
  <si>
    <t>Operating Expenses</t>
  </si>
  <si>
    <t>Advertising</t>
  </si>
  <si>
    <t>Band, Pit &amp; Instrument expenses</t>
  </si>
  <si>
    <t>Cast Amenities</t>
  </si>
  <si>
    <t>Cleaning</t>
  </si>
  <si>
    <t>Costumes</t>
  </si>
  <si>
    <t>Memberships &amp; Subscriptions</t>
  </si>
  <si>
    <t>Merchant Fees</t>
  </si>
  <si>
    <t>Office Supplies</t>
  </si>
  <si>
    <t>Posters &amp; Flyers</t>
  </si>
  <si>
    <t>Programs</t>
  </si>
  <si>
    <t>Projection</t>
  </si>
  <si>
    <t>Properties</t>
  </si>
  <si>
    <t>Royalties</t>
  </si>
  <si>
    <t>Scripts</t>
  </si>
  <si>
    <t>Set Construction</t>
  </si>
  <si>
    <t>Set Dressing</t>
  </si>
  <si>
    <t>Sound Expenses</t>
  </si>
  <si>
    <t>Total Operating Expenses</t>
  </si>
  <si>
    <t>Net Profit</t>
  </si>
  <si>
    <t>Show is 9 to 5 A Musical</t>
  </si>
  <si>
    <t>Show Fee @ $1,066 per performance</t>
  </si>
  <si>
    <t>Show Profit</t>
  </si>
  <si>
    <t>Each patron spent an average of $8.96 FOH</t>
  </si>
  <si>
    <t>Attendance was 99.3% of available seats</t>
  </si>
  <si>
    <t>Cost of Sales - Bar/ Beverages</t>
  </si>
  <si>
    <t>Freight</t>
  </si>
  <si>
    <t>Waste Removal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</si>
</sst>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#,##0.00;\(#,##0.00\)"/>
  </numFmts>
  <fonts count="9" x14ac:knownFonts="1">
    <font>
      <sz val="9"/>
      <color theme="1"/>
      <name val="Arial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EBEBEB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right" vertical="center"/>
    </xf>
    <xf numFmtId="0" fontId="0" fillId="0" borderId="2" xfId="0" applyBorder="1" applyAlignment="1">
      <alignment vertical="center"/>
    </xf>
    <xf numFmtId="164" fontId="0" fillId="0" borderId="2" xfId="0" applyNumberForma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164" fontId="6" fillId="0" borderId="2" xfId="0" applyNumberFormat="1" applyFont="1" applyBorder="1" applyAlignment="1">
      <alignment horizontal="right" vertical="center"/>
    </xf>
    <xf numFmtId="0" fontId="6" fillId="2" borderId="3" xfId="0" applyFont="1" applyFill="1" applyBorder="1" applyAlignment="1">
      <alignment vertical="center"/>
    </xf>
    <xf numFmtId="164" fontId="6" fillId="2" borderId="3" xfId="0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7" fillId="0" borderId="0" xfId="0" applyFont="1"/>
    <xf numFmtId="0" fontId="6" fillId="0" borderId="0" xfId="0" applyFont="1"/>
    <xf numFmtId="8" fontId="0" fillId="0" borderId="0" xfId="0" applyNumberFormat="1"/>
    <xf numFmtId="8" fontId="6" fillId="0" borderId="0" xfId="0" applyNumberFormat="1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7" fillId="0" borderId="2" xfId="0" applyFont="1" applyBorder="1" applyAlignment="1">
      <alignment vertic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"/>
  <sheetViews>
    <sheetView showGridLines="0" tabSelected="1" zoomScale="150" zoomScaleNormal="100" workbookViewId="0">
      <selection activeCell="C55" sqref="C55"/>
    </sheetView>
  </sheetViews>
  <sheetFormatPr baseColWidth="10" defaultColWidth="9" defaultRowHeight="12" x14ac:dyDescent="0.15"/>
  <cols>
    <col min="1" max="1" width="30.3984375" customWidth="1"/>
    <col min="2" max="2" width="17.19921875" customWidth="1"/>
    <col min="3" max="3" width="14.3984375" customWidth="1"/>
  </cols>
  <sheetData>
    <row r="1" spans="1:3" s="1" customFormat="1" ht="16.75" customHeight="1" x14ac:dyDescent="0.2">
      <c r="A1" s="2" t="s">
        <v>0</v>
      </c>
      <c r="B1" s="2"/>
      <c r="C1" s="2"/>
    </row>
    <row r="2" spans="1:3" s="3" customFormat="1" ht="14.5" customHeight="1" x14ac:dyDescent="0.2">
      <c r="A2" s="4" t="s">
        <v>1</v>
      </c>
      <c r="B2" s="4"/>
      <c r="C2" s="4"/>
    </row>
    <row r="3" spans="1:3" s="3" customFormat="1" ht="14.5" customHeight="1" x14ac:dyDescent="0.2">
      <c r="A3" s="4"/>
      <c r="B3" s="4"/>
      <c r="C3" s="4"/>
    </row>
    <row r="4" spans="1:3" s="3" customFormat="1" ht="14.5" customHeight="1" x14ac:dyDescent="0.2">
      <c r="A4" s="17" t="s">
        <v>40</v>
      </c>
      <c r="B4" s="17"/>
      <c r="C4" s="4"/>
    </row>
    <row r="5" spans="1:3" s="3" customFormat="1" ht="14.5" customHeight="1" x14ac:dyDescent="0.2">
      <c r="A5" s="17"/>
      <c r="B5" s="17"/>
      <c r="C5" s="4"/>
    </row>
    <row r="6" spans="1:3" s="3" customFormat="1" ht="14.5" customHeight="1" x14ac:dyDescent="0.2">
      <c r="A6" s="4" t="s">
        <v>44</v>
      </c>
      <c r="B6" s="4"/>
      <c r="C6" s="4"/>
    </row>
    <row r="7" spans="1:3" s="3" customFormat="1" ht="14.5" customHeight="1" x14ac:dyDescent="0.2">
      <c r="A7" s="4"/>
      <c r="B7" s="4"/>
      <c r="C7" s="4"/>
    </row>
    <row r="8" spans="1:3" s="3" customFormat="1" ht="14.5" customHeight="1" x14ac:dyDescent="0.2">
      <c r="A8" s="4" t="s">
        <v>43</v>
      </c>
      <c r="B8" s="4"/>
      <c r="C8" s="4"/>
    </row>
    <row r="9" spans="1:3" ht="13.25" customHeight="1" x14ac:dyDescent="0.15"/>
    <row r="10" spans="1:3" s="5" customFormat="1" ht="12" customHeight="1" x14ac:dyDescent="0.15">
      <c r="A10" s="6" t="s">
        <v>2</v>
      </c>
      <c r="B10" s="6"/>
      <c r="C10" s="7" t="s">
        <v>3</v>
      </c>
    </row>
    <row r="11" spans="1:3" ht="13.25" customHeight="1" x14ac:dyDescent="0.15"/>
    <row r="12" spans="1:3" s="5" customFormat="1" ht="12" customHeight="1" x14ac:dyDescent="0.15">
      <c r="A12" s="8" t="s">
        <v>4</v>
      </c>
      <c r="B12" s="8"/>
      <c r="C12" s="8"/>
    </row>
    <row r="13" spans="1:3" ht="11" customHeight="1" x14ac:dyDescent="0.15">
      <c r="A13" s="9" t="s">
        <v>5</v>
      </c>
      <c r="B13" s="9"/>
      <c r="C13" s="10">
        <v>14086.75</v>
      </c>
    </row>
    <row r="14" spans="1:3" ht="11" customHeight="1" x14ac:dyDescent="0.15">
      <c r="A14" s="11" t="s">
        <v>6</v>
      </c>
      <c r="B14" s="11"/>
      <c r="C14" s="12">
        <v>1731.4</v>
      </c>
    </row>
    <row r="15" spans="1:3" ht="11" customHeight="1" x14ac:dyDescent="0.15">
      <c r="A15" s="11" t="s">
        <v>7</v>
      </c>
      <c r="B15" s="11"/>
      <c r="C15" s="12">
        <v>4513.92</v>
      </c>
    </row>
    <row r="16" spans="1:3" ht="11" customHeight="1" x14ac:dyDescent="0.15">
      <c r="A16" s="11" t="s">
        <v>8</v>
      </c>
      <c r="B16" s="11"/>
      <c r="C16" s="12">
        <v>1046.3</v>
      </c>
    </row>
    <row r="17" spans="1:3" ht="11" customHeight="1" x14ac:dyDescent="0.15">
      <c r="A17" s="11" t="s">
        <v>9</v>
      </c>
      <c r="B17" s="11"/>
      <c r="C17" s="12">
        <v>3494.01</v>
      </c>
    </row>
    <row r="18" spans="1:3" ht="11" customHeight="1" x14ac:dyDescent="0.15">
      <c r="A18" s="11" t="s">
        <v>10</v>
      </c>
      <c r="B18" s="11"/>
      <c r="C18" s="12">
        <v>4531.37</v>
      </c>
    </row>
    <row r="19" spans="1:3" ht="11" customHeight="1" x14ac:dyDescent="0.15">
      <c r="A19" s="11" t="s">
        <v>11</v>
      </c>
      <c r="B19" s="11"/>
      <c r="C19" s="12">
        <v>53598.76</v>
      </c>
    </row>
    <row r="20" spans="1:3" ht="11" customHeight="1" x14ac:dyDescent="0.15">
      <c r="A20" s="13" t="s">
        <v>12</v>
      </c>
      <c r="B20" s="13"/>
      <c r="C20" s="14">
        <f>SUM(C13:C19)</f>
        <v>83002.509999999995</v>
      </c>
    </row>
    <row r="21" spans="1:3" ht="13.25" customHeight="1" x14ac:dyDescent="0.15"/>
    <row r="22" spans="1:3" s="5" customFormat="1" ht="12" customHeight="1" x14ac:dyDescent="0.15">
      <c r="A22" s="8" t="s">
        <v>13</v>
      </c>
      <c r="B22" s="8"/>
      <c r="C22" s="8"/>
    </row>
    <row r="23" spans="1:3" s="5" customFormat="1" ht="12" customHeight="1" x14ac:dyDescent="0.15">
      <c r="A23" s="23" t="s">
        <v>45</v>
      </c>
      <c r="B23" s="22"/>
      <c r="C23" s="24">
        <v>7285.53</v>
      </c>
    </row>
    <row r="24" spans="1:3" ht="11" customHeight="1" x14ac:dyDescent="0.15">
      <c r="A24" s="11" t="s">
        <v>14</v>
      </c>
      <c r="B24" s="11"/>
      <c r="C24" s="12">
        <v>1113.97</v>
      </c>
    </row>
    <row r="25" spans="1:3" ht="11" customHeight="1" x14ac:dyDescent="0.15">
      <c r="A25" s="13" t="s">
        <v>15</v>
      </c>
      <c r="B25" s="13"/>
      <c r="C25" s="14">
        <f>SUM(C23:C24)</f>
        <v>8399.5</v>
      </c>
    </row>
    <row r="26" spans="1:3" ht="13.25" customHeight="1" x14ac:dyDescent="0.15"/>
    <row r="27" spans="1:3" ht="11" customHeight="1" x14ac:dyDescent="0.15">
      <c r="A27" s="15" t="s">
        <v>16</v>
      </c>
      <c r="B27" s="15"/>
      <c r="C27" s="16">
        <f>(C20 - C25)</f>
        <v>74603.009999999995</v>
      </c>
    </row>
    <row r="28" spans="1:3" ht="13.25" customHeight="1" x14ac:dyDescent="0.15"/>
    <row r="29" spans="1:3" s="5" customFormat="1" ht="12" customHeight="1" x14ac:dyDescent="0.15">
      <c r="A29" s="8" t="s">
        <v>17</v>
      </c>
      <c r="B29" s="8"/>
      <c r="C29" s="8"/>
    </row>
    <row r="30" spans="1:3" ht="11" customHeight="1" x14ac:dyDescent="0.15">
      <c r="A30" s="9" t="s">
        <v>18</v>
      </c>
      <c r="B30" s="9"/>
      <c r="C30" s="10">
        <v>75</v>
      </c>
    </row>
    <row r="31" spans="1:3" ht="11" customHeight="1" x14ac:dyDescent="0.15">
      <c r="A31" s="13" t="s">
        <v>19</v>
      </c>
      <c r="B31" s="13"/>
      <c r="C31" s="14">
        <f>C30</f>
        <v>75</v>
      </c>
    </row>
    <row r="32" spans="1:3" ht="13.25" customHeight="1" x14ac:dyDescent="0.15"/>
    <row r="33" spans="1:3" s="5" customFormat="1" ht="12" customHeight="1" x14ac:dyDescent="0.15">
      <c r="A33" s="8" t="s">
        <v>20</v>
      </c>
      <c r="B33" s="8"/>
      <c r="C33" s="8"/>
    </row>
    <row r="34" spans="1:3" ht="11" customHeight="1" x14ac:dyDescent="0.15">
      <c r="A34" s="9" t="s">
        <v>21</v>
      </c>
      <c r="B34" s="9"/>
      <c r="C34" s="10">
        <v>2141.8200000000002</v>
      </c>
    </row>
    <row r="35" spans="1:3" ht="11" customHeight="1" x14ac:dyDescent="0.15">
      <c r="A35" s="11" t="s">
        <v>22</v>
      </c>
      <c r="B35" s="11"/>
      <c r="C35" s="12">
        <v>2086.36</v>
      </c>
    </row>
    <row r="36" spans="1:3" ht="11" customHeight="1" x14ac:dyDescent="0.15">
      <c r="A36" s="11" t="s">
        <v>23</v>
      </c>
      <c r="B36" s="11"/>
      <c r="C36" s="12">
        <v>450.49</v>
      </c>
    </row>
    <row r="37" spans="1:3" ht="11" customHeight="1" x14ac:dyDescent="0.15">
      <c r="A37" s="11" t="s">
        <v>24</v>
      </c>
      <c r="B37" s="11"/>
      <c r="C37" s="12">
        <v>2665</v>
      </c>
    </row>
    <row r="38" spans="1:3" ht="11" customHeight="1" x14ac:dyDescent="0.15">
      <c r="A38" s="11" t="s">
        <v>25</v>
      </c>
      <c r="B38" s="11"/>
      <c r="C38" s="12">
        <v>3158.49</v>
      </c>
    </row>
    <row r="39" spans="1:3" ht="11" customHeight="1" x14ac:dyDescent="0.15">
      <c r="A39" s="11" t="s">
        <v>26</v>
      </c>
      <c r="B39" s="11"/>
      <c r="C39" s="12">
        <v>109.09</v>
      </c>
    </row>
    <row r="40" spans="1:3" ht="11" customHeight="1" x14ac:dyDescent="0.15">
      <c r="A40" s="25" t="s">
        <v>46</v>
      </c>
      <c r="B40" s="11"/>
      <c r="C40" s="12">
        <v>37.86</v>
      </c>
    </row>
    <row r="41" spans="1:3" ht="11" customHeight="1" x14ac:dyDescent="0.15">
      <c r="A41" s="11" t="s">
        <v>27</v>
      </c>
      <c r="B41" s="11"/>
      <c r="C41" s="12">
        <v>1982.92</v>
      </c>
    </row>
    <row r="42" spans="1:3" ht="11" customHeight="1" x14ac:dyDescent="0.15">
      <c r="A42" s="11" t="s">
        <v>28</v>
      </c>
      <c r="B42" s="11"/>
      <c r="C42" s="12">
        <v>21.45</v>
      </c>
    </row>
    <row r="43" spans="1:3" ht="11" customHeight="1" x14ac:dyDescent="0.15">
      <c r="A43" s="11" t="s">
        <v>29</v>
      </c>
      <c r="B43" s="11"/>
      <c r="C43" s="12">
        <v>83.27</v>
      </c>
    </row>
    <row r="44" spans="1:3" ht="11" customHeight="1" x14ac:dyDescent="0.15">
      <c r="A44" s="11" t="s">
        <v>30</v>
      </c>
      <c r="B44" s="11"/>
      <c r="C44" s="12">
        <v>973.64</v>
      </c>
    </row>
    <row r="45" spans="1:3" ht="11" customHeight="1" x14ac:dyDescent="0.15">
      <c r="A45" s="11" t="s">
        <v>31</v>
      </c>
      <c r="B45" s="11"/>
      <c r="C45" s="12">
        <v>900</v>
      </c>
    </row>
    <row r="46" spans="1:3" ht="11" customHeight="1" x14ac:dyDescent="0.15">
      <c r="A46" s="11" t="s">
        <v>32</v>
      </c>
      <c r="B46" s="11"/>
      <c r="C46" s="12">
        <v>109.09</v>
      </c>
    </row>
    <row r="47" spans="1:3" ht="11" customHeight="1" x14ac:dyDescent="0.15">
      <c r="A47" s="11" t="s">
        <v>33</v>
      </c>
      <c r="B47" s="11"/>
      <c r="C47" s="12">
        <v>3081</v>
      </c>
    </row>
    <row r="48" spans="1:3" ht="11" customHeight="1" x14ac:dyDescent="0.15">
      <c r="A48" s="11" t="s">
        <v>34</v>
      </c>
      <c r="B48" s="11"/>
      <c r="C48" s="12">
        <v>2501</v>
      </c>
    </row>
    <row r="49" spans="1:3" ht="11" customHeight="1" x14ac:dyDescent="0.15">
      <c r="A49" s="11" t="s">
        <v>35</v>
      </c>
      <c r="B49" s="11"/>
      <c r="C49" s="12">
        <v>2040.25</v>
      </c>
    </row>
    <row r="50" spans="1:3" ht="11" customHeight="1" x14ac:dyDescent="0.15">
      <c r="A50" s="11" t="s">
        <v>36</v>
      </c>
      <c r="B50" s="11"/>
      <c r="C50" s="12">
        <v>449.82</v>
      </c>
    </row>
    <row r="51" spans="1:3" ht="11" customHeight="1" x14ac:dyDescent="0.15">
      <c r="A51" s="11" t="s">
        <v>37</v>
      </c>
      <c r="B51" s="11"/>
      <c r="C51" s="12">
        <v>30</v>
      </c>
    </row>
    <row r="52" spans="1:3" ht="11" customHeight="1" x14ac:dyDescent="0.15">
      <c r="A52" s="25" t="s">
        <v>47</v>
      </c>
      <c r="B52" s="11"/>
      <c r="C52" s="12">
        <v>135.72</v>
      </c>
    </row>
    <row r="53" spans="1:3" ht="11" customHeight="1" x14ac:dyDescent="0.15">
      <c r="A53" s="13" t="s">
        <v>38</v>
      </c>
      <c r="B53" s="13"/>
      <c r="C53" s="14">
        <f>SUM(C34:C52)</f>
        <v>22957.270000000004</v>
      </c>
    </row>
    <row r="54" spans="1:3" ht="13.25" customHeight="1" x14ac:dyDescent="0.15"/>
    <row r="55" spans="1:3" ht="11" customHeight="1" x14ac:dyDescent="0.15">
      <c r="A55" s="15" t="s">
        <v>39</v>
      </c>
      <c r="B55" s="15"/>
      <c r="C55" s="16">
        <f>((C27 + C31) - C53)</f>
        <v>51720.739999999991</v>
      </c>
    </row>
    <row r="57" spans="1:3" x14ac:dyDescent="0.15">
      <c r="A57" s="18" t="s">
        <v>41</v>
      </c>
      <c r="B57" s="18"/>
      <c r="C57" s="20">
        <v>19188</v>
      </c>
    </row>
    <row r="59" spans="1:3" x14ac:dyDescent="0.15">
      <c r="A59" s="19" t="s">
        <v>42</v>
      </c>
      <c r="B59" s="19"/>
      <c r="C59" s="21">
        <f>SUM(C55-C57)</f>
        <v>32532.739999999991</v>
      </c>
    </row>
  </sheetData>
  <pageMargins left="0.7" right="0.7" top="0.75" bottom="0.75" header="0.3" footer="0.3"/>
  <pageSetup paperSize="9" fitToWidth="0" fitToHeight="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Profit and Loss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Fiona Jones</cp:lastModifiedBy>
  <cp:lastPrinted>2025-02-21T05:55:08Z</cp:lastPrinted>
  <dcterms:created xsi:type="dcterms:W3CDTF">2024-12-04T20:54:53Z</dcterms:created>
  <dcterms:modified xsi:type="dcterms:W3CDTF">2025-03-12T00:07:23Z</dcterms:modified>
</cp:coreProperties>
</file>