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598AE9AB-69BE-E343-A2B1-9515A49333D5}" xr6:coauthVersionLast="47" xr6:coauthVersionMax="47" xr10:uidLastSave="{00000000-0000-0000-0000-000000000000}"/>
  <bookViews>
    <workbookView xWindow="0" yWindow="620" windowWidth="38400" windowHeight="1968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7" i="1"/>
  <c r="B29" i="1"/>
  <c r="B23" i="1"/>
  <c r="B18" i="1"/>
  <c r="B25" i="1" l="1"/>
  <c r="B49" i="1" s="1"/>
</calcChain>
</file>

<file path=xl/sharedStrings.xml><?xml version="1.0" encoding="utf-8"?>
<sst xmlns="http://schemas.openxmlformats.org/spreadsheetml/2006/main" count="42" uniqueCount="42">
  <si>
    <t>Profit and Loss</t>
  </si>
  <si>
    <t>The Ballina Players Inc</t>
  </si>
  <si>
    <t>Shows is 2025 2 Beyond Reasonable Doubt.</t>
  </si>
  <si>
    <t>Account</t>
  </si>
  <si>
    <t>Trading Income</t>
  </si>
  <si>
    <t>Bar Sales</t>
  </si>
  <si>
    <t>Cafe Sales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</si>
  <si>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</si>
  <si>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</si>
  <si>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</si>
  <si>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</si>
  <si>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</si>
  <si>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</si>
  <si>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Bar, Cafe</t>
  </si>
  <si>
    <t>Cost of Sales - Tickets</t>
  </si>
  <si>
    <t>Total Cost of Sales</t>
  </si>
  <si>
    <t>Gross Profit</t>
  </si>
  <si>
    <t>Other Income</t>
  </si>
  <si>
    <t>Donations</t>
  </si>
  <si>
    <t>Total Other Income</t>
  </si>
  <si>
    <t>Operating Expenses</t>
  </si>
  <si>
    <t>Advertising</t>
  </si>
  <si>
    <t>Cast Amenities</t>
  </si>
  <si>
    <t>Cleaning</t>
  </si>
  <si>
    <t>Costumes</t>
  </si>
  <si>
    <t>Merchant Fees</t>
  </si>
  <si>
    <t>Posters &amp; Flyers</t>
  </si>
  <si>
    <t>Programs</t>
  </si>
  <si>
    <t>Raffle Prizes &amp; Costs</t>
  </si>
  <si>
    <t>Royalties</t>
  </si>
  <si>
    <t>Scripts</t>
  </si>
  <si>
    <t>Set Construction</t>
  </si>
  <si>
    <t>Set Dressing</t>
  </si>
  <si>
    <t>Sound Expenses</t>
  </si>
  <si>
    <t>Waste Removal</t>
  </si>
  <si>
    <t>Total Operating Expenses</t>
  </si>
  <si>
    <t>Net Profit</t>
  </si>
  <si>
    <t>Attendance was 98% of available seats</t>
  </si>
  <si>
    <t>Each patron spent an average $8.25 FOH</t>
  </si>
  <si>
    <t>Show Profit</t>
  </si>
  <si>
    <t>Administration</t>
  </si>
  <si>
    <t>Indirect Cost Recovery at $1,400 per performance        $ 9,800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</si>
</sst>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5" x14ac:knownFonts="1">
    <font>
      <sz val="9"/>
      <color theme="1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vertical="top"/>
    </xf>
    <xf numFmtId="0" fontId="4" fillId="2" borderId="3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8" fontId="4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showGridLines="0" tabSelected="1" zoomScaleNormal="100" workbookViewId="0">
      <selection activeCell="B54" sqref="B54"/>
    </sheetView>
  </sheetViews>
  <sheetFormatPr baseColWidth="10" defaultColWidth="9" defaultRowHeight="12" x14ac:dyDescent="0.15"/>
  <cols>
    <col min="1" max="1" width="27" customWidth="1"/>
    <col min="2" max="2" width="42.3984375" customWidth="1"/>
  </cols>
  <sheetData>
    <row r="1" spans="1:2" s="1" customFormat="1" ht="16.75" customHeight="1" x14ac:dyDescent="0.2">
      <c r="A1" s="10" t="s">
        <v>0</v>
      </c>
      <c r="B1" s="10"/>
    </row>
    <row r="2" spans="1:2" s="2" customFormat="1" ht="14.5" customHeight="1" x14ac:dyDescent="0.2">
      <c r="A2" s="3" t="s">
        <v>1</v>
      </c>
      <c r="B2" s="3"/>
    </row>
    <row r="3" spans="1:2" ht="13.25" customHeight="1" x14ac:dyDescent="0.2">
      <c r="A3" s="2"/>
      <c r="B3" s="2"/>
    </row>
    <row r="4" spans="1:2" s="6" customFormat="1" ht="17" customHeight="1" x14ac:dyDescent="0.2">
      <c r="A4" s="5" t="s">
        <v>2</v>
      </c>
    </row>
    <row r="5" spans="1:2" s="6" customFormat="1" ht="17" customHeight="1" x14ac:dyDescent="0.2">
      <c r="A5" s="5"/>
    </row>
    <row r="6" spans="1:2" s="2" customFormat="1" ht="17" customHeight="1" x14ac:dyDescent="0.2">
      <c r="A6" s="7" t="s">
        <v>37</v>
      </c>
    </row>
    <row r="7" spans="1:2" s="6" customFormat="1" ht="17" customHeight="1" x14ac:dyDescent="0.2">
      <c r="A7" s="5"/>
    </row>
    <row r="8" spans="1:2" ht="13.25" customHeight="1" x14ac:dyDescent="0.2">
      <c r="A8" s="2" t="s">
        <v>38</v>
      </c>
      <c r="B8" s="2"/>
    </row>
    <row r="9" spans="1:2" s="4" customFormat="1" ht="12" customHeight="1" x14ac:dyDescent="0.15">
      <c r="A9" s="11" t="s">
        <v>3</v>
      </c>
      <c r="B9" s="12"/>
    </row>
    <row r="10" spans="1:2" ht="13.25" customHeight="1" x14ac:dyDescent="0.2">
      <c r="A10" s="2"/>
      <c r="B10" s="2"/>
    </row>
    <row r="11" spans="1:2" s="4" customFormat="1" ht="12" customHeight="1" x14ac:dyDescent="0.15">
      <c r="A11" s="13" t="s">
        <v>4</v>
      </c>
      <c r="B11" s="13"/>
    </row>
    <row r="12" spans="1:2" ht="11" customHeight="1" x14ac:dyDescent="0.15">
      <c r="A12" s="3" t="s">
        <v>5</v>
      </c>
      <c r="B12" s="14">
        <v>4669.1000000000004</v>
      </c>
    </row>
    <row r="13" spans="1:2" ht="11" customHeight="1" x14ac:dyDescent="0.15">
      <c r="A13" s="15" t="s">
        <v>6</v>
      </c>
      <c r="B13" s="16">
        <v>744.55</v>
      </c>
    </row>
    <row r="14" spans="1:2" ht="11" customHeight="1" x14ac:dyDescent="0.15">
      <c r="A14" s="15" t="s">
        <v>7</v>
      </c>
      <c r="B14" s="16">
        <v>162.37</v>
      </c>
    </row>
    <row r="15" spans="1:2" ht="11" customHeight="1" x14ac:dyDescent="0.15">
      <c r="A15" s="15" t="s">
        <v>8</v>
      </c>
      <c r="B15" s="16">
        <v>1624.68</v>
      </c>
    </row>
    <row r="16" spans="1:2" ht="11" customHeight="1" x14ac:dyDescent="0.15">
      <c r="A16" s="15" t="s">
        <v>9</v>
      </c>
      <c r="B16" s="16">
        <v>2954.56</v>
      </c>
    </row>
    <row r="17" spans="1:2" ht="11" customHeight="1" x14ac:dyDescent="0.15">
      <c r="A17" s="15" t="s">
        <v>10</v>
      </c>
      <c r="B17" s="16">
        <v>21215.33</v>
      </c>
    </row>
    <row r="18" spans="1:2" s="4" customFormat="1" ht="15" customHeight="1" x14ac:dyDescent="0.15">
      <c r="A18" s="17" t="s">
        <v>11</v>
      </c>
      <c r="B18" s="18">
        <f>SUM(B12:B17)</f>
        <v>31370.590000000004</v>
      </c>
    </row>
    <row r="19" spans="1:2" ht="13.25" customHeight="1" x14ac:dyDescent="0.2">
      <c r="A19" s="2"/>
      <c r="B19" s="2"/>
    </row>
    <row r="20" spans="1:2" s="4" customFormat="1" ht="12" customHeight="1" x14ac:dyDescent="0.15">
      <c r="A20" s="13" t="s">
        <v>12</v>
      </c>
      <c r="B20" s="13"/>
    </row>
    <row r="21" spans="1:2" ht="11" customHeight="1" x14ac:dyDescent="0.15">
      <c r="A21" s="3" t="s">
        <v>13</v>
      </c>
      <c r="B21" s="14">
        <v>2939.28</v>
      </c>
    </row>
    <row r="22" spans="1:2" ht="11" customHeight="1" x14ac:dyDescent="0.15">
      <c r="A22" s="15" t="s">
        <v>14</v>
      </c>
      <c r="B22" s="16">
        <v>1492.08</v>
      </c>
    </row>
    <row r="23" spans="1:2" ht="11" customHeight="1" x14ac:dyDescent="0.15">
      <c r="A23" s="17" t="s">
        <v>15</v>
      </c>
      <c r="B23" s="18">
        <f>SUM(B21:B22)</f>
        <v>4431.3600000000006</v>
      </c>
    </row>
    <row r="24" spans="1:2" ht="13.25" customHeight="1" x14ac:dyDescent="0.2">
      <c r="A24" s="2"/>
      <c r="B24" s="2"/>
    </row>
    <row r="25" spans="1:2" s="4" customFormat="1" ht="15" customHeight="1" x14ac:dyDescent="0.15">
      <c r="A25" s="8" t="s">
        <v>16</v>
      </c>
      <c r="B25" s="9">
        <f>(B18 - B23)</f>
        <v>26939.230000000003</v>
      </c>
    </row>
    <row r="26" spans="1:2" ht="13.25" customHeight="1" x14ac:dyDescent="0.2">
      <c r="A26" s="2"/>
      <c r="B26" s="2"/>
    </row>
    <row r="27" spans="1:2" s="4" customFormat="1" ht="12" customHeight="1" x14ac:dyDescent="0.15">
      <c r="A27" s="13" t="s">
        <v>17</v>
      </c>
      <c r="B27" s="13"/>
    </row>
    <row r="28" spans="1:2" ht="11" customHeight="1" x14ac:dyDescent="0.15">
      <c r="A28" s="3" t="s">
        <v>18</v>
      </c>
      <c r="B28" s="14">
        <v>45</v>
      </c>
    </row>
    <row r="29" spans="1:2" ht="11" customHeight="1" x14ac:dyDescent="0.15">
      <c r="A29" s="17" t="s">
        <v>19</v>
      </c>
      <c r="B29" s="18">
        <f>B28</f>
        <v>45</v>
      </c>
    </row>
    <row r="30" spans="1:2" ht="13.25" customHeight="1" x14ac:dyDescent="0.2">
      <c r="A30" s="2"/>
      <c r="B30" s="2"/>
    </row>
    <row r="31" spans="1:2" s="4" customFormat="1" ht="12" customHeight="1" x14ac:dyDescent="0.15">
      <c r="A31" s="13" t="s">
        <v>20</v>
      </c>
      <c r="B31" s="13"/>
    </row>
    <row r="32" spans="1:2" s="4" customFormat="1" ht="12" customHeight="1" x14ac:dyDescent="0.15">
      <c r="A32" s="19" t="s">
        <v>40</v>
      </c>
      <c r="B32" s="20">
        <v>120</v>
      </c>
    </row>
    <row r="33" spans="1:2" ht="11" customHeight="1" x14ac:dyDescent="0.15">
      <c r="A33" s="3" t="s">
        <v>21</v>
      </c>
      <c r="B33" s="14">
        <v>2115.46</v>
      </c>
    </row>
    <row r="34" spans="1:2" ht="11" customHeight="1" x14ac:dyDescent="0.15">
      <c r="A34" s="15" t="s">
        <v>22</v>
      </c>
      <c r="B34" s="16">
        <v>527.27</v>
      </c>
    </row>
    <row r="35" spans="1:2" ht="11" customHeight="1" x14ac:dyDescent="0.15">
      <c r="A35" s="15" t="s">
        <v>23</v>
      </c>
      <c r="B35" s="16">
        <v>1560</v>
      </c>
    </row>
    <row r="36" spans="1:2" ht="11" customHeight="1" x14ac:dyDescent="0.15">
      <c r="A36" s="15" t="s">
        <v>24</v>
      </c>
      <c r="B36" s="16">
        <v>738.6</v>
      </c>
    </row>
    <row r="37" spans="1:2" ht="11" customHeight="1" x14ac:dyDescent="0.15">
      <c r="A37" s="15" t="s">
        <v>25</v>
      </c>
      <c r="B37" s="16">
        <v>53.93</v>
      </c>
    </row>
    <row r="38" spans="1:2" ht="11" customHeight="1" x14ac:dyDescent="0.15">
      <c r="A38" s="15" t="s">
        <v>26</v>
      </c>
      <c r="B38" s="16">
        <v>139.1</v>
      </c>
    </row>
    <row r="39" spans="1:2" ht="11" customHeight="1" x14ac:dyDescent="0.15">
      <c r="A39" s="15" t="s">
        <v>27</v>
      </c>
      <c r="B39" s="16">
        <v>272.73</v>
      </c>
    </row>
    <row r="40" spans="1:2" ht="11" customHeight="1" x14ac:dyDescent="0.15">
      <c r="A40" s="15" t="s">
        <v>28</v>
      </c>
      <c r="B40" s="16">
        <v>57.04</v>
      </c>
    </row>
    <row r="41" spans="1:2" ht="11" customHeight="1" x14ac:dyDescent="0.15">
      <c r="A41" s="15" t="s">
        <v>29</v>
      </c>
      <c r="B41" s="16">
        <v>930</v>
      </c>
    </row>
    <row r="42" spans="1:2" ht="11" customHeight="1" x14ac:dyDescent="0.15">
      <c r="A42" s="15" t="s">
        <v>30</v>
      </c>
      <c r="B42" s="16">
        <v>548.57000000000005</v>
      </c>
    </row>
    <row r="43" spans="1:2" ht="11" customHeight="1" x14ac:dyDescent="0.15">
      <c r="A43" s="15" t="s">
        <v>31</v>
      </c>
      <c r="B43" s="16">
        <v>1034.52</v>
      </c>
    </row>
    <row r="44" spans="1:2" ht="11" customHeight="1" x14ac:dyDescent="0.15">
      <c r="A44" s="15" t="s">
        <v>32</v>
      </c>
      <c r="B44" s="16">
        <v>398.31</v>
      </c>
    </row>
    <row r="45" spans="1:2" ht="11" customHeight="1" x14ac:dyDescent="0.15">
      <c r="A45" s="15" t="s">
        <v>33</v>
      </c>
      <c r="B45" s="16">
        <v>289.01</v>
      </c>
    </row>
    <row r="46" spans="1:2" ht="11" customHeight="1" x14ac:dyDescent="0.15">
      <c r="A46" s="15" t="s">
        <v>34</v>
      </c>
      <c r="B46" s="16">
        <v>135.72</v>
      </c>
    </row>
    <row r="47" spans="1:2" ht="11" customHeight="1" x14ac:dyDescent="0.15">
      <c r="A47" s="17" t="s">
        <v>35</v>
      </c>
      <c r="B47" s="18">
        <f>SUM(B32:B46)</f>
        <v>8920.2599999999984</v>
      </c>
    </row>
    <row r="48" spans="1:2" ht="13.25" customHeight="1" x14ac:dyDescent="0.2">
      <c r="A48" s="2"/>
      <c r="B48" s="2"/>
    </row>
    <row r="49" spans="1:2" s="2" customFormat="1" ht="16" customHeight="1" x14ac:dyDescent="0.2">
      <c r="A49" s="8" t="s">
        <v>36</v>
      </c>
      <c r="B49" s="9">
        <f>((B25 + B29) - B47)</f>
        <v>18063.970000000005</v>
      </c>
    </row>
    <row r="50" spans="1:2" ht="16" x14ac:dyDescent="0.2">
      <c r="A50" s="2"/>
      <c r="B50" s="2"/>
    </row>
    <row r="51" spans="1:2" s="2" customFormat="1" ht="16" x14ac:dyDescent="0.2">
      <c r="A51" s="2" t="s">
        <v>41</v>
      </c>
    </row>
    <row r="52" spans="1:2" ht="16" x14ac:dyDescent="0.2">
      <c r="A52" s="2"/>
      <c r="B52" s="2"/>
    </row>
    <row r="53" spans="1:2" ht="16" x14ac:dyDescent="0.2">
      <c r="A53" s="6" t="s">
        <v>39</v>
      </c>
      <c r="B53" s="21">
        <f>SUM(B49-9800)</f>
        <v>8263.9700000000048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2025-08-12T05:08:51Z</cp:lastPrinted>
  <dcterms:created xsi:type="dcterms:W3CDTF">2025-08-12T03:56:37Z</dcterms:created>
  <dcterms:modified xsi:type="dcterms:W3CDTF">2025-10-24T02:07:50Z</dcterms:modified>
</cp:coreProperties>
</file>