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D7F0ADA3-FE81-D74B-89B6-056822C9DCE2}" xr6:coauthVersionLast="47" xr6:coauthVersionMax="47" xr10:uidLastSave="{00000000-0000-0000-0000-000000000000}"/>
  <bookViews>
    <workbookView xWindow="0" yWindow="620" windowWidth="38400" windowHeight="19700" xr2:uid="{00000000-000D-0000-FFFF-FFFF00000000}"/>
  </bookViews>
  <sheets>
    <sheet name="Profit and Loss" sheetId="1" r:id="rId1"/>
  </sheets>
  <definedNames>
    <definedName name="a">'Profit and Loss'!#REF!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31" i="1"/>
  <c r="B25" i="1"/>
  <c r="B20" i="1"/>
  <c r="B27" i="1" l="1"/>
  <c r="B52" i="1" s="1"/>
  <c r="B56" i="1" s="1"/>
</calcChain>
</file>

<file path=xl/sharedStrings.xml><?xml version="1.0" encoding="utf-8"?>
<sst xmlns="http://schemas.openxmlformats.org/spreadsheetml/2006/main" count="45" uniqueCount="45">
  <si>
    <t>Profit and Loss</t>
  </si>
  <si>
    <t>The Ballina Players Inc</t>
  </si>
  <si>
    <t>Account</t>
  </si>
  <si>
    <t>Trading Income</t>
  </si>
  <si>
    <t>Bar Sales</t>
  </si>
  <si>
    <t>Cafe Sales</t>
  </si>
  <si>
    <t>Performance Sales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</si>
  <si>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</si>
  <si>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</si>
  <si>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</si>
  <si>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</si>
  <si>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</si>
  <si>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</si>
  <si>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Bar, Cafe</t>
  </si>
  <si>
    <t>Cost of Sales - Tickets</t>
  </si>
  <si>
    <t>Total Cost of Sales</t>
  </si>
  <si>
    <t>Gross Profit</t>
  </si>
  <si>
    <t>Other Income</t>
  </si>
  <si>
    <t>Donations</t>
  </si>
  <si>
    <t>Total Other Income</t>
  </si>
  <si>
    <t>Operating Expenses</t>
  </si>
  <si>
    <t>Advertising</t>
  </si>
  <si>
    <t>Band, Pit &amp; Instrument expenses</t>
  </si>
  <si>
    <t>Cast Amenities</t>
  </si>
  <si>
    <t>Cleaning</t>
  </si>
  <si>
    <t>Costumes</t>
  </si>
  <si>
    <t>Merchant Fees</t>
  </si>
  <si>
    <t>Posters &amp; Flyers</t>
  </si>
  <si>
    <t>Programs</t>
  </si>
  <si>
    <t>Rentals/Hire Fees</t>
  </si>
  <si>
    <t>Royalties</t>
  </si>
  <si>
    <t>Scripts</t>
  </si>
  <si>
    <t>Set Construction</t>
  </si>
  <si>
    <t>Set Dressing</t>
  </si>
  <si>
    <t>Sound Expenses</t>
  </si>
  <si>
    <t>Waste Removal</t>
  </si>
  <si>
    <t>Total Operating Expenses</t>
  </si>
  <si>
    <t>Net Profit</t>
  </si>
  <si>
    <t>Show is 2025 3 Chicago</t>
  </si>
  <si>
    <t>Attendance was 100% of available seats</t>
  </si>
  <si>
    <t>Each patron spent an average of $9.45 FOH</t>
  </si>
  <si>
    <t>Show Profit</t>
  </si>
  <si>
    <t>2025 3 Chicago</t>
  </si>
  <si>
    <t>Administration</t>
  </si>
  <si>
    <t xml:space="preserve">Indirect Cost Recovery at $1,400 per performance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</si>
</sst>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7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7"/>
  <sheetViews>
    <sheetView showGridLines="0" tabSelected="1" zoomScaleNormal="100" workbookViewId="0"/>
  </sheetViews>
  <sheetFormatPr baseColWidth="10" defaultColWidth="9" defaultRowHeight="12" x14ac:dyDescent="0.15"/>
  <cols>
    <col min="1" max="1" width="65" customWidth="1"/>
    <col min="2" max="2" width="24.59765625" customWidth="1"/>
    <col min="3" max="16383" width="9.19921875" bestFit="1" customWidth="1"/>
    <col min="16384" max="16384" width="9.3984375" bestFit="1" customWidth="1"/>
  </cols>
  <sheetData>
    <row r="1" spans="1:2" s="18" customFormat="1" ht="24" customHeight="1" x14ac:dyDescent="0.2">
      <c r="A1" s="19" t="s">
        <v>0</v>
      </c>
    </row>
    <row r="2" spans="1:2" s="2" customFormat="1" ht="14.5" customHeight="1" x14ac:dyDescent="0.2">
      <c r="A2" s="3" t="s">
        <v>1</v>
      </c>
      <c r="B2" s="3"/>
    </row>
    <row r="3" spans="1:2" ht="13.25" customHeight="1" x14ac:dyDescent="0.15"/>
    <row r="4" spans="1:2" s="15" customFormat="1" ht="19" customHeight="1" x14ac:dyDescent="0.2">
      <c r="A4" s="14" t="s">
        <v>38</v>
      </c>
    </row>
    <row r="5" spans="1:2" s="15" customFormat="1" ht="7" customHeight="1" x14ac:dyDescent="0.2">
      <c r="A5" s="14"/>
    </row>
    <row r="6" spans="1:2" s="17" customFormat="1" ht="17" customHeight="1" x14ac:dyDescent="0.2">
      <c r="A6" s="16" t="s">
        <v>39</v>
      </c>
    </row>
    <row r="7" spans="1:2" s="17" customFormat="1" ht="10" customHeight="1" x14ac:dyDescent="0.2">
      <c r="A7" s="16"/>
    </row>
    <row r="8" spans="1:2" s="17" customFormat="1" ht="17" customHeight="1" x14ac:dyDescent="0.2">
      <c r="A8" s="16" t="s">
        <v>40</v>
      </c>
    </row>
    <row r="9" spans="1:2" ht="6" customHeight="1" x14ac:dyDescent="0.15"/>
    <row r="10" spans="1:2" s="2" customFormat="1" ht="12" customHeight="1" x14ac:dyDescent="0.2">
      <c r="A10" s="4" t="s">
        <v>2</v>
      </c>
      <c r="B10" s="5" t="s">
        <v>42</v>
      </c>
    </row>
    <row r="11" spans="1:2" s="2" customFormat="1" ht="4" customHeight="1" x14ac:dyDescent="0.2"/>
    <row r="12" spans="1:2" s="2" customFormat="1" ht="12" customHeight="1" x14ac:dyDescent="0.2">
      <c r="A12" s="6" t="s">
        <v>3</v>
      </c>
      <c r="B12" s="6"/>
    </row>
    <row r="13" spans="1:2" s="2" customFormat="1" ht="14" customHeight="1" x14ac:dyDescent="0.2">
      <c r="A13" s="3" t="s">
        <v>4</v>
      </c>
      <c r="B13" s="7">
        <v>15131.9</v>
      </c>
    </row>
    <row r="14" spans="1:2" s="2" customFormat="1" ht="14" customHeight="1" x14ac:dyDescent="0.2">
      <c r="A14" s="8" t="s">
        <v>5</v>
      </c>
      <c r="B14" s="9">
        <v>2051.96</v>
      </c>
    </row>
    <row r="15" spans="1:2" s="2" customFormat="1" ht="14" customHeight="1" x14ac:dyDescent="0.2">
      <c r="A15" s="8" t="s">
        <v>6</v>
      </c>
      <c r="B15" s="9">
        <v>4602.6000000000004</v>
      </c>
    </row>
    <row r="16" spans="1:2" s="2" customFormat="1" ht="14" customHeight="1" x14ac:dyDescent="0.2">
      <c r="A16" s="8" t="s">
        <v>7</v>
      </c>
      <c r="B16" s="9">
        <v>1200.02</v>
      </c>
    </row>
    <row r="17" spans="1:2" s="2" customFormat="1" ht="14" customHeight="1" x14ac:dyDescent="0.2">
      <c r="A17" s="8" t="s">
        <v>8</v>
      </c>
      <c r="B17" s="9">
        <v>3367.41</v>
      </c>
    </row>
    <row r="18" spans="1:2" s="2" customFormat="1" ht="14" customHeight="1" x14ac:dyDescent="0.2">
      <c r="A18" s="8" t="s">
        <v>9</v>
      </c>
      <c r="B18" s="9">
        <v>2954.53</v>
      </c>
    </row>
    <row r="19" spans="1:2" s="2" customFormat="1" ht="14" customHeight="1" x14ac:dyDescent="0.2">
      <c r="A19" s="8" t="s">
        <v>10</v>
      </c>
      <c r="B19" s="9">
        <v>54879.7</v>
      </c>
    </row>
    <row r="20" spans="1:2" s="2" customFormat="1" ht="16" customHeight="1" x14ac:dyDescent="0.2">
      <c r="A20" s="10" t="s">
        <v>11</v>
      </c>
      <c r="B20" s="11">
        <f>SUM(B13:B19)</f>
        <v>84188.12</v>
      </c>
    </row>
    <row r="21" spans="1:2" s="2" customFormat="1" ht="6" customHeight="1" x14ac:dyDescent="0.2"/>
    <row r="22" spans="1:2" s="2" customFormat="1" ht="12" customHeight="1" x14ac:dyDescent="0.2">
      <c r="A22" s="6" t="s">
        <v>12</v>
      </c>
      <c r="B22" s="6"/>
    </row>
    <row r="23" spans="1:2" s="2" customFormat="1" ht="14" customHeight="1" x14ac:dyDescent="0.2">
      <c r="A23" s="3" t="s">
        <v>13</v>
      </c>
      <c r="B23" s="7">
        <v>8726.6</v>
      </c>
    </row>
    <row r="24" spans="1:2" s="2" customFormat="1" ht="14" customHeight="1" x14ac:dyDescent="0.2">
      <c r="A24" s="8" t="s">
        <v>14</v>
      </c>
      <c r="B24" s="9">
        <v>3377.73</v>
      </c>
    </row>
    <row r="25" spans="1:2" s="2" customFormat="1" ht="16" customHeight="1" x14ac:dyDescent="0.2">
      <c r="A25" s="10" t="s">
        <v>15</v>
      </c>
      <c r="B25" s="11">
        <f>SUM(B23:B24)</f>
        <v>12104.33</v>
      </c>
    </row>
    <row r="26" spans="1:2" s="2" customFormat="1" ht="7" customHeight="1" x14ac:dyDescent="0.2"/>
    <row r="27" spans="1:2" s="2" customFormat="1" ht="16" customHeight="1" x14ac:dyDescent="0.2">
      <c r="A27" s="12" t="s">
        <v>16</v>
      </c>
      <c r="B27" s="13">
        <f>(B20 - B25)</f>
        <v>72083.789999999994</v>
      </c>
    </row>
    <row r="28" spans="1:2" s="2" customFormat="1" ht="6" customHeight="1" x14ac:dyDescent="0.2"/>
    <row r="29" spans="1:2" s="2" customFormat="1" ht="12" customHeight="1" x14ac:dyDescent="0.2">
      <c r="A29" s="6" t="s">
        <v>17</v>
      </c>
      <c r="B29" s="6"/>
    </row>
    <row r="30" spans="1:2" s="2" customFormat="1" ht="14" customHeight="1" x14ac:dyDescent="0.2">
      <c r="A30" s="3" t="s">
        <v>18</v>
      </c>
      <c r="B30" s="7">
        <v>150</v>
      </c>
    </row>
    <row r="31" spans="1:2" s="2" customFormat="1" ht="14" customHeight="1" x14ac:dyDescent="0.2">
      <c r="A31" s="10" t="s">
        <v>19</v>
      </c>
      <c r="B31" s="11">
        <f>B30</f>
        <v>150</v>
      </c>
    </row>
    <row r="32" spans="1:2" s="2" customFormat="1" ht="4" customHeight="1" x14ac:dyDescent="0.2"/>
    <row r="33" spans="1:2" s="2" customFormat="1" ht="12" customHeight="1" x14ac:dyDescent="0.2">
      <c r="A33" s="6" t="s">
        <v>20</v>
      </c>
      <c r="B33" s="6"/>
    </row>
    <row r="34" spans="1:2" s="2" customFormat="1" ht="12" customHeight="1" x14ac:dyDescent="0.2">
      <c r="A34" s="3" t="s">
        <v>43</v>
      </c>
      <c r="B34" s="23">
        <v>109.09</v>
      </c>
    </row>
    <row r="35" spans="1:2" s="2" customFormat="1" ht="14" customHeight="1" x14ac:dyDescent="0.2">
      <c r="A35" s="3" t="s">
        <v>21</v>
      </c>
      <c r="B35" s="7">
        <v>1530.15</v>
      </c>
    </row>
    <row r="36" spans="1:2" s="2" customFormat="1" ht="14" customHeight="1" x14ac:dyDescent="0.2">
      <c r="A36" s="8" t="s">
        <v>22</v>
      </c>
      <c r="B36" s="9">
        <v>310.68</v>
      </c>
    </row>
    <row r="37" spans="1:2" s="2" customFormat="1" ht="14" customHeight="1" x14ac:dyDescent="0.2">
      <c r="A37" s="8" t="s">
        <v>23</v>
      </c>
      <c r="B37" s="9">
        <v>860.59</v>
      </c>
    </row>
    <row r="38" spans="1:2" s="2" customFormat="1" ht="14" customHeight="1" x14ac:dyDescent="0.2">
      <c r="A38" s="8" t="s">
        <v>24</v>
      </c>
      <c r="B38" s="9">
        <v>2777.27</v>
      </c>
    </row>
    <row r="39" spans="1:2" s="2" customFormat="1" ht="14" customHeight="1" x14ac:dyDescent="0.2">
      <c r="A39" s="8" t="s">
        <v>25</v>
      </c>
      <c r="B39" s="9">
        <v>3264.94</v>
      </c>
    </row>
    <row r="40" spans="1:2" s="2" customFormat="1" ht="14" customHeight="1" x14ac:dyDescent="0.2">
      <c r="A40" s="8" t="s">
        <v>26</v>
      </c>
      <c r="B40" s="9">
        <v>192.83</v>
      </c>
    </row>
    <row r="41" spans="1:2" s="2" customFormat="1" ht="14" customHeight="1" x14ac:dyDescent="0.2">
      <c r="A41" s="8" t="s">
        <v>27</v>
      </c>
      <c r="B41" s="9">
        <v>14.55</v>
      </c>
    </row>
    <row r="42" spans="1:2" s="2" customFormat="1" ht="14" customHeight="1" x14ac:dyDescent="0.2">
      <c r="A42" s="8" t="s">
        <v>28</v>
      </c>
      <c r="B42" s="9">
        <v>1090.9100000000001</v>
      </c>
    </row>
    <row r="43" spans="1:2" s="2" customFormat="1" ht="14" customHeight="1" x14ac:dyDescent="0.2">
      <c r="A43" s="8" t="s">
        <v>29</v>
      </c>
      <c r="B43" s="9">
        <v>270</v>
      </c>
    </row>
    <row r="44" spans="1:2" s="2" customFormat="1" ht="14" customHeight="1" x14ac:dyDescent="0.2">
      <c r="A44" s="8" t="s">
        <v>30</v>
      </c>
      <c r="B44" s="9">
        <v>9193.16</v>
      </c>
    </row>
    <row r="45" spans="1:2" s="2" customFormat="1" ht="14" customHeight="1" x14ac:dyDescent="0.2">
      <c r="A45" s="8" t="s">
        <v>31</v>
      </c>
      <c r="B45" s="9">
        <v>1134.3599999999999</v>
      </c>
    </row>
    <row r="46" spans="1:2" s="2" customFormat="1" ht="14" customHeight="1" x14ac:dyDescent="0.2">
      <c r="A46" s="8" t="s">
        <v>32</v>
      </c>
      <c r="B46" s="9">
        <v>710.88</v>
      </c>
    </row>
    <row r="47" spans="1:2" s="2" customFormat="1" ht="14" customHeight="1" x14ac:dyDescent="0.2">
      <c r="A47" s="8" t="s">
        <v>33</v>
      </c>
      <c r="B47" s="9">
        <v>36.36</v>
      </c>
    </row>
    <row r="48" spans="1:2" s="2" customFormat="1" ht="14" customHeight="1" x14ac:dyDescent="0.2">
      <c r="A48" s="8" t="s">
        <v>34</v>
      </c>
      <c r="B48" s="9">
        <v>3324.17</v>
      </c>
    </row>
    <row r="49" spans="1:2" s="2" customFormat="1" ht="14" customHeight="1" x14ac:dyDescent="0.2">
      <c r="A49" s="8" t="s">
        <v>35</v>
      </c>
      <c r="B49" s="9">
        <v>158.34</v>
      </c>
    </row>
    <row r="50" spans="1:2" s="2" customFormat="1" ht="14" customHeight="1" x14ac:dyDescent="0.2">
      <c r="A50" s="10" t="s">
        <v>36</v>
      </c>
      <c r="B50" s="11">
        <f>SUM(B34:B49)</f>
        <v>24978.280000000002</v>
      </c>
    </row>
    <row r="51" spans="1:2" s="2" customFormat="1" ht="4" customHeight="1" x14ac:dyDescent="0.2"/>
    <row r="52" spans="1:2" s="1" customFormat="1" ht="16" customHeight="1" x14ac:dyDescent="0.2">
      <c r="A52" s="21" t="s">
        <v>37</v>
      </c>
      <c r="B52" s="22">
        <f>((B27 + B31) - B50)</f>
        <v>47255.509999999995</v>
      </c>
    </row>
    <row r="53" spans="1:2" s="2" customFormat="1" ht="8" customHeight="1" x14ac:dyDescent="0.2"/>
    <row r="54" spans="1:2" s="2" customFormat="1" ht="18" x14ac:dyDescent="0.2">
      <c r="A54" s="1" t="s">
        <v>44</v>
      </c>
      <c r="B54" s="24">
        <v>25200</v>
      </c>
    </row>
    <row r="55" spans="1:2" s="2" customFormat="1" ht="12" customHeight="1" x14ac:dyDescent="0.2"/>
    <row r="56" spans="1:2" s="18" customFormat="1" ht="21" customHeight="1" x14ac:dyDescent="0.2">
      <c r="A56" s="19" t="s">
        <v>41</v>
      </c>
      <c r="B56" s="20">
        <f>SUM(B52-B54)</f>
        <v>22055.509999999995</v>
      </c>
    </row>
    <row r="57" spans="1:2" s="2" customFormat="1" ht="16" x14ac:dyDescent="0.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2025-10-23T06:27:25Z</cp:lastPrinted>
  <dcterms:created xsi:type="dcterms:W3CDTF">2025-08-12T04:14:02Z</dcterms:created>
  <dcterms:modified xsi:type="dcterms:W3CDTF">2025-10-23T06:53:15Z</dcterms:modified>
</cp:coreProperties>
</file>