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/>
  <mc:AlternateContent xmlns:mc="http://schemas.openxmlformats.org/markup-compatibility/2006">
    <mc:Choice Requires="x15">
      <x15ac:absPath xmlns:x15ac="http://schemas.microsoft.com/office/spreadsheetml/2010/11/ac" url="/Users/kenjones/Documents/MY DOCUMENTS/Ballina Players/"/>
    </mc:Choice>
  </mc:AlternateContent>
  <xr:revisionPtr revIDLastSave="0" documentId="13_ncr:1_{D77D9E2E-5BAF-7D4B-A970-7FBC20457850}" xr6:coauthVersionLast="47" xr6:coauthVersionMax="47" xr10:uidLastSave="{00000000-0000-0000-0000-000000000000}"/>
  <bookViews>
    <workbookView xWindow="0" yWindow="620" windowWidth="38400" windowHeight="19700" xr2:uid="{00000000-000D-0000-FFFF-FFFF00000000}"/>
  </bookViews>
  <sheets>
    <sheet name="Profit and Lo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27" i="1" l="1"/>
  <c r="B21" i="1"/>
  <c r="B29" i="1" l="1"/>
  <c r="B50" i="1" s="1"/>
</calcChain>
</file>

<file path=xl/sharedStrings.xml><?xml version="1.0" encoding="utf-8"?>
<sst xmlns="http://schemas.openxmlformats.org/spreadsheetml/2006/main" count="44" uniqueCount="44">
  <si>
    <t>Profit and Loss</t>
  </si>
  <si>
    <t>The Ballina Players Inc</t>
  </si>
  <si>
    <t>Shows is 2025 1 Finding Nemo Jr.</t>
  </si>
  <si>
    <t>Account</t>
  </si>
  <si>
    <t>Trading Income</t>
  </si>
  <si>
    <t>Bar Sales</t>
  </si>
  <si>
    <t>Cafe Sales</t>
  </si>
  <si>
    <t>Membership Fees</t>
  </si>
  <si>
    <t>Performance Sales</t>
  </si>
  <si>
    <t>Program Sales</t>
  </si>
  <si>
    <t>Raffles</t>
  </si>
  <si>
    <t>Sale of Shirts</t>
  </si>
  <si>
    <t>Ticket Sales</t>
  </si>
  <si>
    <t>Total Trading Income</t>
  </si>
  <si>
    <t>Cost of Sales</t>
  </si>
  <si>
    <t>Cost of Sales - Bar, Cafe</t>
  </si>
  <si>
    <t>Cost of Sales - Tickets</t>
  </si>
  <si>
    <t>Purchases</t>
  </si>
  <si>
    <t>Total Cost of Sales</t>
  </si>
  <si>
    <t>Gross Profit</t>
  </si>
  <si>
    <t>Operating Expenses</t>
  </si>
  <si>
    <t>Advertising</t>
  </si>
  <si>
    <t>Cast Amenities</t>
  </si>
  <si>
    <t>Cleaning</t>
  </si>
  <si>
    <t>Costumes</t>
  </si>
  <si>
    <t>Make-up</t>
  </si>
  <si>
    <t>Merchant Fees</t>
  </si>
  <si>
    <t>Posters &amp; Flyers</t>
  </si>
  <si>
    <t>Programs</t>
  </si>
  <si>
    <t>Raffle Prizes &amp; Costs</t>
  </si>
  <si>
    <t>Royalties</t>
  </si>
  <si>
    <t>Scripts</t>
  </si>
  <si>
    <t>Set Construction</t>
  </si>
  <si>
    <t>Set Dressing</t>
  </si>
  <si>
    <t>Sound Expenses</t>
  </si>
  <si>
    <t>Waste Removal</t>
  </si>
  <si>
    <t>Total Operating Expenses</t>
  </si>
  <si>
    <t>Net Profit</t>
  </si>
  <si>
    <t xml:space="preserve">Attendance was 99.9%  </t>
  </si>
  <si>
    <t>2025 1 Finding Nemo Jnr</t>
  </si>
  <si>
    <t>Each patron spent an average of $7.16 FOH</t>
  </si>
  <si>
    <t>Show Profit</t>
  </si>
  <si>
    <t>Administration</t>
  </si>
  <si>
    <t>Indirect Cost Recovery at $1,400 per performance           $ 12,600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</si>
</sst>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"/>
    <numFmt numFmtId="165" formatCode="&quot;$&quot;#,##0.00"/>
  </numFmts>
  <fonts count="7" x14ac:knownFonts="1">
    <font>
      <sz val="9"/>
      <color theme="1"/>
      <name val="Arial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4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165" fontId="4" fillId="0" borderId="0" xfId="0" applyNumberFormat="1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/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showGridLines="0" tabSelected="1" zoomScaleNormal="100" workbookViewId="0">
      <selection activeCell="B52" sqref="B52"/>
    </sheetView>
  </sheetViews>
  <sheetFormatPr baseColWidth="10" defaultColWidth="9" defaultRowHeight="12" x14ac:dyDescent="0.15"/>
  <cols>
    <col min="1" max="1" width="27.796875" customWidth="1"/>
    <col min="2" max="2" width="45.59765625" customWidth="1"/>
  </cols>
  <sheetData>
    <row r="1" spans="1:2" s="1" customFormat="1" ht="16.75" customHeight="1" x14ac:dyDescent="0.2">
      <c r="A1" s="2" t="s">
        <v>0</v>
      </c>
      <c r="B1" s="2"/>
    </row>
    <row r="2" spans="1:2" s="3" customFormat="1" ht="14.5" customHeight="1" x14ac:dyDescent="0.2">
      <c r="A2" s="4" t="s">
        <v>1</v>
      </c>
      <c r="B2" s="4"/>
    </row>
    <row r="3" spans="1:2" s="3" customFormat="1" ht="14.5" customHeight="1" x14ac:dyDescent="0.2">
      <c r="A3" s="4"/>
      <c r="B3" s="4"/>
    </row>
    <row r="4" spans="1:2" ht="16" customHeight="1" x14ac:dyDescent="0.2">
      <c r="A4" s="7" t="s">
        <v>2</v>
      </c>
      <c r="B4" s="8"/>
    </row>
    <row r="5" spans="1:2" ht="11" customHeight="1" x14ac:dyDescent="0.15">
      <c r="A5" s="5"/>
    </row>
    <row r="6" spans="1:2" s="3" customFormat="1" ht="14.5" customHeight="1" x14ac:dyDescent="0.2">
      <c r="A6" s="4" t="s">
        <v>38</v>
      </c>
      <c r="B6" s="4"/>
    </row>
    <row r="7" spans="1:2" s="3" customFormat="1" ht="14.5" customHeight="1" x14ac:dyDescent="0.2">
      <c r="A7" s="4"/>
      <c r="B7" s="4"/>
    </row>
    <row r="8" spans="1:2" s="3" customFormat="1" ht="14.5" customHeight="1" x14ac:dyDescent="0.2">
      <c r="A8" s="4" t="s">
        <v>40</v>
      </c>
      <c r="B8" s="4"/>
    </row>
    <row r="9" spans="1:2" ht="13.25" customHeight="1" x14ac:dyDescent="0.15"/>
    <row r="10" spans="1:2" s="12" customFormat="1" ht="12" customHeight="1" x14ac:dyDescent="0.15">
      <c r="A10" s="10" t="s">
        <v>3</v>
      </c>
      <c r="B10" s="11" t="s">
        <v>39</v>
      </c>
    </row>
    <row r="11" spans="1:2" s="12" customFormat="1" ht="13.25" customHeight="1" x14ac:dyDescent="0.15"/>
    <row r="12" spans="1:2" s="12" customFormat="1" ht="12" customHeight="1" x14ac:dyDescent="0.15">
      <c r="A12" s="13" t="s">
        <v>4</v>
      </c>
      <c r="B12" s="13"/>
    </row>
    <row r="13" spans="1:2" s="12" customFormat="1" ht="11" customHeight="1" x14ac:dyDescent="0.15">
      <c r="A13" s="14" t="s">
        <v>5</v>
      </c>
      <c r="B13" s="15">
        <v>4389.55</v>
      </c>
    </row>
    <row r="14" spans="1:2" s="12" customFormat="1" ht="11" customHeight="1" x14ac:dyDescent="0.15">
      <c r="A14" s="16" t="s">
        <v>6</v>
      </c>
      <c r="B14" s="17">
        <v>1540.08</v>
      </c>
    </row>
    <row r="15" spans="1:2" s="12" customFormat="1" ht="11" customHeight="1" x14ac:dyDescent="0.15">
      <c r="A15" s="16" t="s">
        <v>7</v>
      </c>
      <c r="B15" s="17">
        <v>145.44999999999999</v>
      </c>
    </row>
    <row r="16" spans="1:2" s="12" customFormat="1" ht="11" customHeight="1" x14ac:dyDescent="0.15">
      <c r="A16" s="16" t="s">
        <v>8</v>
      </c>
      <c r="B16" s="17">
        <v>1469.09</v>
      </c>
    </row>
    <row r="17" spans="1:2" s="12" customFormat="1" ht="11" customHeight="1" x14ac:dyDescent="0.15">
      <c r="A17" s="16" t="s">
        <v>9</v>
      </c>
      <c r="B17" s="17">
        <v>783.63</v>
      </c>
    </row>
    <row r="18" spans="1:2" s="12" customFormat="1" ht="11" customHeight="1" x14ac:dyDescent="0.15">
      <c r="A18" s="16" t="s">
        <v>10</v>
      </c>
      <c r="B18" s="17">
        <v>1519.1</v>
      </c>
    </row>
    <row r="19" spans="1:2" s="12" customFormat="1" ht="11" customHeight="1" x14ac:dyDescent="0.15">
      <c r="A19" s="16" t="s">
        <v>11</v>
      </c>
      <c r="B19" s="17">
        <v>527.27</v>
      </c>
    </row>
    <row r="20" spans="1:2" s="12" customFormat="1" ht="11" customHeight="1" x14ac:dyDescent="0.15">
      <c r="A20" s="16" t="s">
        <v>12</v>
      </c>
      <c r="B20" s="17">
        <v>37258.870000000003</v>
      </c>
    </row>
    <row r="21" spans="1:2" s="12" customFormat="1" ht="11" customHeight="1" x14ac:dyDescent="0.15">
      <c r="A21" s="18" t="s">
        <v>13</v>
      </c>
      <c r="B21" s="19">
        <f>SUM(B13:B20)</f>
        <v>47633.04</v>
      </c>
    </row>
    <row r="22" spans="1:2" s="12" customFormat="1" ht="13.25" customHeight="1" x14ac:dyDescent="0.15"/>
    <row r="23" spans="1:2" s="12" customFormat="1" ht="12" customHeight="1" x14ac:dyDescent="0.15">
      <c r="A23" s="13" t="s">
        <v>14</v>
      </c>
      <c r="B23" s="13"/>
    </row>
    <row r="24" spans="1:2" s="12" customFormat="1" ht="11" customHeight="1" x14ac:dyDescent="0.15">
      <c r="A24" s="14" t="s">
        <v>15</v>
      </c>
      <c r="B24" s="15">
        <v>3245.5</v>
      </c>
    </row>
    <row r="25" spans="1:2" s="12" customFormat="1" ht="11" customHeight="1" x14ac:dyDescent="0.15">
      <c r="A25" s="16" t="s">
        <v>16</v>
      </c>
      <c r="B25" s="17">
        <v>1030.9100000000001</v>
      </c>
    </row>
    <row r="26" spans="1:2" s="12" customFormat="1" ht="11" customHeight="1" x14ac:dyDescent="0.15">
      <c r="A26" s="16" t="s">
        <v>17</v>
      </c>
      <c r="B26" s="17">
        <v>854.55</v>
      </c>
    </row>
    <row r="27" spans="1:2" s="12" customFormat="1" ht="11" customHeight="1" x14ac:dyDescent="0.15">
      <c r="A27" s="18" t="s">
        <v>18</v>
      </c>
      <c r="B27" s="19">
        <f>SUM(B24:B26)</f>
        <v>5130.96</v>
      </c>
    </row>
    <row r="28" spans="1:2" s="12" customFormat="1" ht="13.25" customHeight="1" x14ac:dyDescent="0.15"/>
    <row r="29" spans="1:2" s="12" customFormat="1" ht="11" customHeight="1" x14ac:dyDescent="0.15">
      <c r="A29" s="20" t="s">
        <v>19</v>
      </c>
      <c r="B29" s="21">
        <f>(B21 - B27)</f>
        <v>42502.080000000002</v>
      </c>
    </row>
    <row r="30" spans="1:2" s="12" customFormat="1" ht="13.25" customHeight="1" x14ac:dyDescent="0.15"/>
    <row r="31" spans="1:2" s="12" customFormat="1" ht="12" customHeight="1" x14ac:dyDescent="0.15">
      <c r="A31" s="13" t="s">
        <v>20</v>
      </c>
      <c r="B31" s="13"/>
    </row>
    <row r="32" spans="1:2" s="12" customFormat="1" ht="12" customHeight="1" x14ac:dyDescent="0.15">
      <c r="A32" s="22" t="s">
        <v>42</v>
      </c>
      <c r="B32" s="23">
        <v>120</v>
      </c>
    </row>
    <row r="33" spans="1:2" s="12" customFormat="1" ht="11" customHeight="1" x14ac:dyDescent="0.15">
      <c r="A33" s="14" t="s">
        <v>21</v>
      </c>
      <c r="B33" s="15">
        <v>510.09</v>
      </c>
    </row>
    <row r="34" spans="1:2" s="12" customFormat="1" ht="11" customHeight="1" x14ac:dyDescent="0.15">
      <c r="A34" s="16" t="s">
        <v>22</v>
      </c>
      <c r="B34" s="17">
        <v>478.81</v>
      </c>
    </row>
    <row r="35" spans="1:2" s="12" customFormat="1" ht="11" customHeight="1" x14ac:dyDescent="0.15">
      <c r="A35" s="16" t="s">
        <v>23</v>
      </c>
      <c r="B35" s="17">
        <v>1560</v>
      </c>
    </row>
    <row r="36" spans="1:2" s="12" customFormat="1" ht="11" customHeight="1" x14ac:dyDescent="0.15">
      <c r="A36" s="16" t="s">
        <v>24</v>
      </c>
      <c r="B36" s="17">
        <v>1243.8599999999999</v>
      </c>
    </row>
    <row r="37" spans="1:2" s="12" customFormat="1" ht="11" customHeight="1" x14ac:dyDescent="0.15">
      <c r="A37" s="16" t="s">
        <v>25</v>
      </c>
      <c r="B37" s="17">
        <v>175.57</v>
      </c>
    </row>
    <row r="38" spans="1:2" s="12" customFormat="1" ht="11" customHeight="1" x14ac:dyDescent="0.15">
      <c r="A38" s="16" t="s">
        <v>26</v>
      </c>
      <c r="B38" s="17">
        <v>192.7</v>
      </c>
    </row>
    <row r="39" spans="1:2" s="12" customFormat="1" ht="11" customHeight="1" x14ac:dyDescent="0.15">
      <c r="A39" s="16" t="s">
        <v>27</v>
      </c>
      <c r="B39" s="17">
        <v>29.09</v>
      </c>
    </row>
    <row r="40" spans="1:2" s="12" customFormat="1" ht="11" customHeight="1" x14ac:dyDescent="0.15">
      <c r="A40" s="16" t="s">
        <v>28</v>
      </c>
      <c r="B40" s="17">
        <v>600</v>
      </c>
    </row>
    <row r="41" spans="1:2" s="12" customFormat="1" ht="11" customHeight="1" x14ac:dyDescent="0.15">
      <c r="A41" s="16" t="s">
        <v>29</v>
      </c>
      <c r="B41" s="17">
        <v>134.54</v>
      </c>
    </row>
    <row r="42" spans="1:2" s="12" customFormat="1" ht="11" customHeight="1" x14ac:dyDescent="0.15">
      <c r="A42" s="16" t="s">
        <v>30</v>
      </c>
      <c r="B42" s="17">
        <v>4947.6400000000003</v>
      </c>
    </row>
    <row r="43" spans="1:2" s="12" customFormat="1" ht="11" customHeight="1" x14ac:dyDescent="0.15">
      <c r="A43" s="16" t="s">
        <v>31</v>
      </c>
      <c r="B43" s="17">
        <v>785.45</v>
      </c>
    </row>
    <row r="44" spans="1:2" s="12" customFormat="1" ht="11" customHeight="1" x14ac:dyDescent="0.15">
      <c r="A44" s="16" t="s">
        <v>32</v>
      </c>
      <c r="B44" s="17">
        <v>891.39</v>
      </c>
    </row>
    <row r="45" spans="1:2" s="12" customFormat="1" ht="11" customHeight="1" x14ac:dyDescent="0.15">
      <c r="A45" s="16" t="s">
        <v>33</v>
      </c>
      <c r="B45" s="17">
        <v>203.94</v>
      </c>
    </row>
    <row r="46" spans="1:2" s="12" customFormat="1" ht="11" customHeight="1" x14ac:dyDescent="0.15">
      <c r="A46" s="16" t="s">
        <v>34</v>
      </c>
      <c r="B46" s="17">
        <v>308</v>
      </c>
    </row>
    <row r="47" spans="1:2" s="12" customFormat="1" ht="11" customHeight="1" x14ac:dyDescent="0.15">
      <c r="A47" s="16" t="s">
        <v>35</v>
      </c>
      <c r="B47" s="17">
        <v>67.86</v>
      </c>
    </row>
    <row r="48" spans="1:2" s="12" customFormat="1" ht="11" customHeight="1" x14ac:dyDescent="0.15">
      <c r="A48" s="18" t="s">
        <v>36</v>
      </c>
      <c r="B48" s="19">
        <f>SUM(B32:B47)</f>
        <v>12248.94</v>
      </c>
    </row>
    <row r="49" spans="1:2" s="12" customFormat="1" ht="13.25" customHeight="1" x14ac:dyDescent="0.15"/>
    <row r="50" spans="1:2" s="12" customFormat="1" ht="11" customHeight="1" x14ac:dyDescent="0.15">
      <c r="A50" s="20" t="s">
        <v>37</v>
      </c>
      <c r="B50" s="21">
        <f>((B29 + 0) - B48)</f>
        <v>30253.14</v>
      </c>
    </row>
    <row r="52" spans="1:2" s="3" customFormat="1" ht="16" x14ac:dyDescent="0.2">
      <c r="A52" s="3" t="s">
        <v>43</v>
      </c>
    </row>
    <row r="54" spans="1:2" s="6" customFormat="1" ht="16" x14ac:dyDescent="0.2">
      <c r="A54" s="6" t="s">
        <v>41</v>
      </c>
      <c r="B54" s="9">
        <v>17854.96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Fiona Jones</cp:lastModifiedBy>
  <cp:lastPrinted>2025-10-24T02:18:37Z</cp:lastPrinted>
  <dcterms:created xsi:type="dcterms:W3CDTF">2025-08-11T01:48:42Z</dcterms:created>
  <dcterms:modified xsi:type="dcterms:W3CDTF">2025-10-24T02:21:28Z</dcterms:modified>
</cp:coreProperties>
</file>